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60" windowHeight="76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 l="1"/>
  <c r="S10" i="1"/>
  <c r="S11" i="1"/>
  <c r="S12" i="1"/>
  <c r="S13" i="1"/>
  <c r="S15" i="1"/>
  <c r="S16" i="1"/>
  <c r="S8" i="1" l="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<sst xmlns="http://schemas.openxmlformats.org/spreadsheetml/2006/main" count="224" uniqueCount="110">
  <si>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</si>
  <si>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</si>
  <si>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</si>
  <si>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</si>
  <si>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</si>
  <si>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</si>
  <si>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</si>
  <si>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</si>
  <si>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</si>
  <si>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</si>
  <si>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</si>
  <si>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</si>
  <si>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</si>
  <si>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</si>
  <si>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</si>
  <si>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</si>
  <si>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</si>
  <si>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</si>
  <si>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</si>
  <si>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</si>
  <si>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</si>
  <si>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</si>
  <si>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</si>
  <si>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</si>
  <si>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</si>
  <si>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</si>
  <si>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</si>
  <si>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</si>
  <si>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</si>
  <si>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</si>
  <si>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</si>
  <si>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</si>
  <si>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 xml:space="preserve">101F1P6C1A1 </t>
  </si>
  <si>
    <t>COMPONENTE</t>
  </si>
  <si>
    <t xml:space="preserve">101F1P6C1A2 </t>
  </si>
  <si>
    <t>ANUAL</t>
  </si>
  <si>
    <t>INFORME TRIMESTRAL</t>
  </si>
  <si>
    <t>REPORTE TRIMESTRAL</t>
  </si>
  <si>
    <t>FECHA DE TERMINO</t>
  </si>
  <si>
    <t>N/A</t>
  </si>
  <si>
    <t>ESTRATEGIA</t>
  </si>
  <si>
    <t>H. AYUNTAMIENTO DE ZIRACUARETIRO</t>
  </si>
  <si>
    <t>REPORTE DE PBR DEL EJERCICIO FISCAL 2022, DEL MUNICIPIO DE ZIRACUARETIRO</t>
  </si>
  <si>
    <t>OBRAS PUBLICAS</t>
  </si>
  <si>
    <t>ZIRACUARETIRO MEDIOAMBIENTAL SOSTENIBLE</t>
  </si>
  <si>
    <t>CONTRIBUIR AL MEJORAMIENTO DE LA INFRAESTRUCTURA PUBLICA MUNICIPAL A TRAVES DE GESTIONES CON LOS DIFERENTES NIVELES DE GOBIERNO Y ORGANIZACIONES NACIONALES E INTERNACIONALES QUE PERMITAN EL MEJORAMIENTO Y AMPLIACION DE SERVICIOS BASICOS DE INFRAESTRUCTURA</t>
  </si>
  <si>
    <t>FAIS</t>
  </si>
  <si>
    <t xml:space="preserve">104F4P1 </t>
  </si>
  <si>
    <t>EFICIENTE DESARROLLO DE OBRAS PUBLICAS MUNICIPALES</t>
  </si>
  <si>
    <t>TASA DE VARIACIÓN EN BENEFICIARIOS</t>
  </si>
  <si>
    <t>TVB=CANTIDAD DE BENEFICIARIOS EN EL EJERCICIO 2022/CANTIDAD DE BENEFICIARIOS EN EL EJERCICIO 2021)-1)*100</t>
  </si>
  <si>
    <t>PADRON DE BENEFICIARIOS</t>
  </si>
  <si>
    <t>LA POBLACIÓN ESTA DE A FAVOR DE LA CONSTRUCCION DE OBRAS PUBLICAS EN SU COMUNIDAD</t>
  </si>
  <si>
    <t>POBLACION</t>
  </si>
  <si>
    <t>4 ZIRACUARETIRO MEDIOAMBIENTAL SOSTENIBLE</t>
  </si>
  <si>
    <t>4.1.1 IMPLEMENTAR ACCIONES QUE PERMITAN LA PROYECCION DE UNA MEJOR COBERTURA DE INFRAESTRUCTURA MUNICIPAL</t>
  </si>
  <si>
    <t>104F4P1C1</t>
  </si>
  <si>
    <t>MAYOR COBERTURA DE INFRAESTRUCTURA MUNICIPAL</t>
  </si>
  <si>
    <t>PORSENTAJE DE SATISFACCION DE LA POBLACION</t>
  </si>
  <si>
    <t>PSP=((TOTAL DE BENEFICIARIOS SATISFECHOS 2022/ TOTAL DE BENEFICIARIOS ENCUESTADOS 2022)*100)</t>
  </si>
  <si>
    <t>SEMESTRAL</t>
  </si>
  <si>
    <t>INFORME SEMESTRAL</t>
  </si>
  <si>
    <t>APROPIADA SUPERVISIÓN EN LA EJECUCIÓN DE LA OBRA</t>
  </si>
  <si>
    <t xml:space="preserve">AUMENTAR EL NUMERO CALLES PAVIMENTADAS EN EL MUNICIPIO  </t>
  </si>
  <si>
    <t>PORCENTAJE DE METROS LINEALES DE PAVIMENTACION</t>
  </si>
  <si>
    <t>PMLP=(METROS LINEALES DE PAVIMENTACION EN EL EJERCICIO 2022 /METROS LINEALES DE PAVIMENTACION PROGRAMADOS  EN EL EJERCICIO 2022)*100</t>
  </si>
  <si>
    <t>EL MUNICIPIO CUENTA CON CALLES PAVIMENTADAS Y EN BUEN ESTADO</t>
  </si>
  <si>
    <t>4.1.1.1: AUMENTAR EL NUMERO DE CALLES PAVIMENTADAS EN EL MUNICIPIO A TRAVES DE GESTIONES MUNICIPALES Y EN COODINACION CONSTANTE CON EL GOBIERNO DEL ESTADO Y GOBIERNO DE LA FEDERACION.</t>
  </si>
  <si>
    <t>AUMENTAR LA COBERTURA DE ALCATARILLADO EN EL MUNICIPIO</t>
  </si>
  <si>
    <t xml:space="preserve">PORCENTAJE DE METROS LINEALES DE ALCANTARILLADO </t>
  </si>
  <si>
    <t>PMLA=(METROS LINEALES DE ALCANTARILLADO EN EL EJERCICIO 2022 /METROS LINEALES DE ALCANTARILLADO PROGRAMADOS  EN EL EJERCICIO 2022)*100</t>
  </si>
  <si>
    <t>EL MUNICIPIO CUENTA CON LAS LINEAS DE ALCANTARILLADO SUFICIENTES Y EN BUEN ESTADO</t>
  </si>
  <si>
    <t>4.1.1.2: IMPLEMENTAR PROYECTOS QUE PERMITAN AUMENTAR LA COBERTURA DEL SERVICIO DE ALCANTARILLADO EN EL MUNICIPIO.</t>
  </si>
  <si>
    <t>101F1P6C1A3</t>
  </si>
  <si>
    <t>SUMINISTRAR EFICIENTEMENTE EL SERVICIO DE  AGUA POTABLE EN EL MPIO</t>
  </si>
  <si>
    <t>PORCENTAJE DE METROS LINEALES DE REDES DE AGUA POTABLE</t>
  </si>
  <si>
    <t>EL MUNICIPIO CUENTA CON LAS LINEAS DE AGUA POTABLE SUFICIENTES Y EN BUEN ESTADO</t>
  </si>
  <si>
    <t>IMPULSAR PROGRAMAS Y PROYECTOS MUNICIPALES, ESTATALES O FEDERALES, QUE GARANTICEN EL SUMINISTRO EFICIENTE DEL SERVICIO DE AGUA POTABLE EN EL MUNICIPIO</t>
  </si>
  <si>
    <t>101F1P6C1A5</t>
  </si>
  <si>
    <t>MEJORAR LA INFRAESTRUCTURA EDUCATIVA DEL MPIO</t>
  </si>
  <si>
    <t>PORCENTAJE DE METROS CUADRADOS DE INFRAESTRUCTURA EDUCATIVA</t>
  </si>
  <si>
    <t>PMCIE=((METROS CUADRADOS DE INFRAESTRUCTURA EDUCATIVA CONSTRUIDOS EN 2022/METROS CUADRADOS DE INFRAESTRUCTURA EDUCATIVA PROGRAMADA EN 2022)*100)</t>
  </si>
  <si>
    <t xml:space="preserve">EL MUNICIPIO CUENTA CON LA INFRAESTRUCTURA EDUCATIVA SUFICIENTE </t>
  </si>
  <si>
    <t xml:space="preserve">4.1.1.5: PROYECTAR CONSTRUCCIONES QUE MEJOREN LA INFRAESTRUCTURA EDUCATIVA DEL MUNICIPIO. </t>
  </si>
  <si>
    <t xml:space="preserve">104F4P1C2 </t>
  </si>
  <si>
    <t xml:space="preserve">104F4P1C2A1 </t>
  </si>
  <si>
    <t xml:space="preserve">104F4P1C2A2 </t>
  </si>
  <si>
    <t>EFICIENCIA EN LA PROGRAMACIÓN, PLANEACIÓN, CONSERVACION OPERATIVIDAD Y ATENCION CIUDADANA</t>
  </si>
  <si>
    <t>PORCENTAJE DE SATISFACCION DE LOS TRABAJADORES</t>
  </si>
  <si>
    <t>PST=((TOTAL DE EMPLEADOS SATISFECHOS 2022/ TOTAL DE EMPLEADOS ENCUESTADOS 2022)*100)</t>
  </si>
  <si>
    <t>ATENCION DE SOLICITUDES DE LABORES DE CAMPO (GASTO ADMINISTRATIVO)</t>
  </si>
  <si>
    <t>PORCENTAJE DE SOLICITUDES ATENDIDAS</t>
  </si>
  <si>
    <t>PSA= ((SOLICITUDES ATENDIDAS EN 2022/TOTAL DE SOLICITUDES RECIBIDAS EN 2022)*100)</t>
  </si>
  <si>
    <t xml:space="preserve">PROPORCIONAR MANTENIMIENTO ADECUADO A LOS INMUEBLES PROPIEDAD DEL MUNICIPIO </t>
  </si>
  <si>
    <t>PORCENTAJE DE METROS CUADRADOS DE MANTENIMIENTO A INMUEBLES</t>
  </si>
  <si>
    <t>PMCMI=((METROS CUADRADOS DE INFRAESTRUCTURA MUNICIPAL REHABILITADA EN 2022/METROS CUADRADOS DE INFRAESTRUCTURA MUNICIPAL PROGRAMADA EN 2022)*100)</t>
  </si>
  <si>
    <t>ENCUESTAS DE SATISFACCION</t>
  </si>
  <si>
    <t>SOLICITUDES DE LABORES DE CAMPO</t>
  </si>
  <si>
    <t>INFORMES TRIMESTRALES</t>
  </si>
  <si>
    <t>EL MUNICIPIO CUENTAS CON LAS INSTALACIONES E INFRAESTRUCTURA SUFICIENTE Y EN OPTIMAS CONDICIONES</t>
  </si>
  <si>
    <t>LA CIUDADANIA PRESENTA SOLICITUDES</t>
  </si>
  <si>
    <t>EL H. AYUNTAMIENTO CUENTA CON LAS INSTALACIONES SUFICIENTES Y EN OPTIMAS CONDICIONES</t>
  </si>
  <si>
    <t>4.1.2: CONTRIBUIR AL MANTENIMIENTO Y MEJORAMIENTO DE LA INFRASTRUCTURA DE LOS BIENES INMUEBLES PROPIEDAD DEL MUNICIPIO</t>
  </si>
  <si>
    <t>IMPLEMENTAR PROYECTOS DE MANTENIMIENTO QUE PERMITAN UN MEJORAMIENTO ADECUADO DE LOS INMUEBLES MUNICIPALES</t>
  </si>
  <si>
    <t>FAEISPUM</t>
  </si>
  <si>
    <t>PMLRAP=(METROS LINEALES DE REDES DE AGUA POTABLE MAS METROS CUBICOS DE TANQUES DE ALMACENAMIENTO EN EL EJERCICIO 2022 /METROS LINEALES DE REDES DE AGUA POTABLE, MAS METROS CUBICOS DE TANQUES DE ALMACENAMIENTO PROGRAMADOS  EN EL EJERCICIO 2022)*100</t>
  </si>
  <si>
    <t>UNIDAD: OBRAS PUBLICAS</t>
  </si>
  <si>
    <t>ESTATAL</t>
  </si>
  <si>
    <t>FEDERAL</t>
  </si>
  <si>
    <t>8. Desarrollo Urbano y Vivienda. Hemos comenzado el Programa de Mejoramiento Urbano y Vivienda en 14 municipios del país, tanto en ciudades de la frontera norte como en polos de desarrollo turístico, para aminorar el contraste entre zonas con hoteles de gran lujo, desarrollos urbanos exclusivos y colonias marginadas. Se realizarán obras de rehabilitación y/o mejoramiento de espacios públicos.
El programa abarca ciudades fronterizas como Tijuana, Mexicali, San Luis Río Colorado, Nogales, Ciudad Juárez, Acuña, Piedras Negras, Nuevo Laredo, Reynosa y Matamoros; así como colonias marginadas de cuatro turísticos: Los Cabos, Bahía de Banderas, Acapulco y Solidaridad.
La vivienda social será una prioridad y se realizarán miles de acciones de mejoramiento, ampliación y sustitución de vivienda. Solo este año se van a reestructurar 194 mil créditos del Infonavit, lo que va a beneficiar a miles de familias trabajadoras.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</si>
</sst>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11"/>
      <color theme="1"/>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22">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2" borderId="14"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9" xfId="0" applyFont="1" applyFill="1" applyBorder="1" applyAlignment="1">
      <alignment vertical="center" wrapText="1"/>
    </xf>
    <xf numFmtId="44" fontId="3" fillId="0" borderId="2" xfId="1" applyFont="1" applyFill="1" applyBorder="1" applyAlignment="1">
      <alignment horizontal="center" vertical="center" wrapText="1"/>
    </xf>
    <xf numFmtId="44" fontId="2" fillId="2" borderId="6" xfId="1" applyFont="1" applyFill="1" applyBorder="1" applyAlignment="1">
      <alignment vertical="center" wrapText="1"/>
    </xf>
    <xf numFmtId="14" fontId="0" fillId="0" borderId="0" xfId="0" applyNumberFormat="1"/>
    <xf numFmtId="14" fontId="2" fillId="2" borderId="12" xfId="0" applyNumberFormat="1" applyFont="1" applyFill="1" applyBorder="1" applyAlignment="1">
      <alignment wrapText="1"/>
    </xf>
    <xf numFmtId="0" fontId="0" fillId="3" borderId="0" xfId="0" applyFill="1" applyAlignment="1">
      <alignment horizontal="center" vertical="center" wrapText="1"/>
    </xf>
    <xf numFmtId="0" fontId="0" fillId="3" borderId="26"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8"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xf>
    <xf numFmtId="44" fontId="0" fillId="3" borderId="24" xfId="1" applyFont="1" applyFill="1" applyBorder="1" applyAlignment="1">
      <alignment horizontal="center" vertical="center"/>
    </xf>
    <xf numFmtId="9" fontId="0" fillId="3" borderId="26" xfId="2" applyFont="1" applyFill="1" applyBorder="1" applyAlignment="1">
      <alignment horizontal="center" vertical="center"/>
    </xf>
    <xf numFmtId="14" fontId="0" fillId="3" borderId="18" xfId="0" applyNumberFormat="1" applyFill="1" applyBorder="1" applyAlignment="1">
      <alignment horizontal="center" vertical="center"/>
    </xf>
    <xf numFmtId="0" fontId="0" fillId="3" borderId="13" xfId="0" applyFill="1" applyBorder="1" applyAlignment="1">
      <alignment horizontal="center" vertical="center" wrapText="1"/>
    </xf>
    <xf numFmtId="0" fontId="0" fillId="4" borderId="17" xfId="0" applyFill="1" applyBorder="1" applyAlignment="1">
      <alignment vertical="center"/>
    </xf>
    <xf numFmtId="0" fontId="0" fillId="4" borderId="2" xfId="0" applyFill="1" applyBorder="1" applyAlignment="1">
      <alignment vertical="center"/>
    </xf>
    <xf numFmtId="0" fontId="0" fillId="4" borderId="18" xfId="0" applyFill="1" applyBorder="1" applyAlignment="1">
      <alignment vertical="center" wrapText="1"/>
    </xf>
    <xf numFmtId="0" fontId="0" fillId="4" borderId="17" xfId="0" applyFill="1" applyBorder="1" applyAlignment="1">
      <alignment vertical="center" wrapText="1"/>
    </xf>
    <xf numFmtId="0" fontId="0" fillId="4" borderId="2" xfId="0" applyFill="1" applyBorder="1" applyAlignment="1">
      <alignment vertical="center" wrapText="1"/>
    </xf>
    <xf numFmtId="0" fontId="0" fillId="4" borderId="17" xfId="0" applyFill="1" applyBorder="1" applyAlignment="1">
      <alignment horizontal="center" vertical="center"/>
    </xf>
    <xf numFmtId="44" fontId="0" fillId="4" borderId="2" xfId="1" applyFont="1" applyFill="1" applyBorder="1" applyAlignment="1">
      <alignment vertical="center"/>
    </xf>
    <xf numFmtId="14" fontId="0" fillId="4" borderId="18" xfId="0" applyNumberFormat="1" applyFill="1" applyBorder="1" applyAlignment="1">
      <alignment horizontal="center" vertical="center"/>
    </xf>
    <xf numFmtId="0" fontId="0" fillId="4" borderId="20" xfId="0" applyFill="1" applyBorder="1" applyAlignment="1">
      <alignment vertical="center"/>
    </xf>
    <xf numFmtId="0" fontId="0" fillId="3" borderId="8" xfId="0" applyFill="1" applyBorder="1" applyAlignment="1">
      <alignment horizontal="center" vertical="center"/>
    </xf>
    <xf numFmtId="0" fontId="0" fillId="4" borderId="19" xfId="0" applyFill="1"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17" xfId="0" applyFont="1" applyFill="1" applyBorder="1" applyAlignment="1">
      <alignment horizontal="center" vertical="center" wrapText="1"/>
    </xf>
    <xf numFmtId="0" fontId="0" fillId="3" borderId="17" xfId="0" applyFill="1" applyBorder="1" applyAlignment="1">
      <alignment horizontal="center" vertical="center" wrapText="1"/>
    </xf>
    <xf numFmtId="0" fontId="8" fillId="3" borderId="24" xfId="0" applyFont="1" applyFill="1" applyBorder="1" applyAlignment="1">
      <alignment horizontal="center" vertical="center"/>
    </xf>
    <xf numFmtId="0" fontId="8" fillId="4" borderId="2" xfId="0" applyFont="1" applyFill="1" applyBorder="1" applyAlignment="1">
      <alignment horizontal="center" vertical="center"/>
    </xf>
    <xf numFmtId="0" fontId="0" fillId="4" borderId="27" xfId="0" applyFill="1" applyBorder="1" applyAlignment="1">
      <alignment horizontal="center" vertical="center" wrapText="1"/>
    </xf>
    <xf numFmtId="0" fontId="0" fillId="4" borderId="26" xfId="0" applyFill="1" applyBorder="1" applyAlignment="1">
      <alignment horizontal="center" vertical="center" wrapText="1"/>
    </xf>
    <xf numFmtId="9" fontId="0" fillId="4" borderId="26" xfId="2" applyFont="1" applyFill="1" applyBorder="1" applyAlignment="1">
      <alignment horizontal="center" vertical="center"/>
    </xf>
    <xf numFmtId="0" fontId="0" fillId="4" borderId="17" xfId="0"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0" fillId="0" borderId="2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vertical="center"/>
    </xf>
    <xf numFmtId="0" fontId="0" fillId="0" borderId="2" xfId="0" applyFill="1" applyBorder="1" applyAlignment="1">
      <alignment vertical="center"/>
    </xf>
    <xf numFmtId="0" fontId="0" fillId="0" borderId="18" xfId="0" applyFill="1" applyBorder="1" applyAlignment="1">
      <alignment vertical="center" wrapText="1"/>
    </xf>
    <xf numFmtId="0" fontId="0" fillId="0" borderId="17" xfId="0" applyFill="1" applyBorder="1" applyAlignment="1">
      <alignment horizontal="center" vertical="center"/>
    </xf>
    <xf numFmtId="0" fontId="8" fillId="0" borderId="2" xfId="0" applyFont="1" applyFill="1" applyBorder="1" applyAlignment="1">
      <alignment horizontal="center" vertical="center"/>
    </xf>
    <xf numFmtId="44" fontId="0" fillId="0" borderId="2" xfId="1" applyFont="1" applyFill="1" applyBorder="1" applyAlignment="1">
      <alignment vertical="center"/>
    </xf>
    <xf numFmtId="9" fontId="0" fillId="0" borderId="26" xfId="2" applyFont="1" applyFill="1" applyBorder="1" applyAlignment="1">
      <alignment horizontal="center" vertical="center"/>
    </xf>
    <xf numFmtId="14" fontId="0" fillId="0" borderId="18" xfId="0" applyNumberFormat="1" applyFill="1" applyBorder="1" applyAlignment="1">
      <alignment horizontal="center" vertical="center"/>
    </xf>
    <xf numFmtId="0" fontId="0" fillId="0" borderId="20" xfId="0" applyFill="1" applyBorder="1" applyAlignment="1">
      <alignment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7" xfId="0" applyFill="1" applyBorder="1" applyAlignment="1">
      <alignment vertical="center" wrapText="1"/>
    </xf>
    <xf numFmtId="44" fontId="6" fillId="0" borderId="2" xfId="1" applyFont="1" applyFill="1" applyBorder="1" applyAlignment="1">
      <alignment horizontal="center" vertical="center"/>
    </xf>
    <xf numFmtId="0" fontId="0" fillId="0" borderId="12" xfId="0" applyFill="1" applyBorder="1" applyAlignment="1">
      <alignment vertical="center" wrapText="1"/>
    </xf>
    <xf numFmtId="0" fontId="9"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5" borderId="2" xfId="0" applyFill="1" applyBorder="1" applyAlignment="1">
      <alignment vertical="center" wrapText="1"/>
    </xf>
    <xf numFmtId="0" fontId="0" fillId="5" borderId="27"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17" xfId="0" applyFill="1" applyBorder="1" applyAlignment="1">
      <alignment vertical="center"/>
    </xf>
    <xf numFmtId="0" fontId="0" fillId="5" borderId="2" xfId="0" applyFill="1" applyBorder="1" applyAlignment="1">
      <alignment vertical="center"/>
    </xf>
    <xf numFmtId="0" fontId="0" fillId="5" borderId="18" xfId="0" applyFill="1" applyBorder="1" applyAlignment="1">
      <alignment vertical="center" wrapText="1"/>
    </xf>
    <xf numFmtId="0" fontId="0" fillId="5" borderId="17" xfId="0" applyFill="1" applyBorder="1" applyAlignment="1">
      <alignment horizontal="center" vertical="center"/>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44" fontId="0" fillId="5" borderId="2" xfId="1" applyFont="1" applyFill="1" applyBorder="1" applyAlignment="1">
      <alignment vertical="center"/>
    </xf>
    <xf numFmtId="14" fontId="0" fillId="5" borderId="18" xfId="0" applyNumberFormat="1" applyFill="1" applyBorder="1" applyAlignment="1">
      <alignment horizontal="center" vertical="center"/>
    </xf>
    <xf numFmtId="0" fontId="0" fillId="5" borderId="20" xfId="0" applyFill="1" applyBorder="1" applyAlignment="1">
      <alignment vertical="center"/>
    </xf>
    <xf numFmtId="0" fontId="0" fillId="5" borderId="19" xfId="0" applyFill="1" applyBorder="1" applyAlignment="1">
      <alignment horizontal="center" vertical="center"/>
    </xf>
    <xf numFmtId="0" fontId="0" fillId="5" borderId="17" xfId="0" applyFill="1" applyBorder="1" applyAlignment="1">
      <alignment horizontal="center" vertical="center" wrapText="1"/>
    </xf>
    <xf numFmtId="0" fontId="0" fillId="5" borderId="2" xfId="0" applyFill="1" applyBorder="1" applyAlignment="1">
      <alignment horizontal="center" vertical="center" wrapText="1"/>
    </xf>
    <xf numFmtId="0" fontId="1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44" fontId="0" fillId="3" borderId="25" xfId="0" applyNumberFormat="1" applyFill="1" applyBorder="1" applyAlignment="1">
      <alignment horizontal="center" vertical="center"/>
    </xf>
    <xf numFmtId="44" fontId="0" fillId="4" borderId="17" xfId="0" applyNumberFormat="1" applyFill="1" applyBorder="1" applyAlignment="1">
      <alignment horizontal="center" vertical="center"/>
    </xf>
    <xf numFmtId="0" fontId="2" fillId="2" borderId="19" xfId="0" applyFont="1" applyFill="1" applyBorder="1" applyAlignment="1">
      <alignment horizontal="center" vertical="center" wrapText="1"/>
    </xf>
    <xf numFmtId="0" fontId="0" fillId="3" borderId="19" xfId="0" applyFill="1" applyBorder="1" applyAlignment="1">
      <alignment horizontal="center" vertical="center"/>
    </xf>
    <xf numFmtId="0" fontId="0" fillId="0" borderId="19" xfId="0" applyFill="1" applyBorder="1" applyAlignment="1">
      <alignment vertical="center" wrapText="1"/>
    </xf>
    <xf numFmtId="0" fontId="0" fillId="5" borderId="19" xfId="0"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2"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7"/>
  <sheetViews>
    <sheetView tabSelected="1" zoomScale="70" zoomScaleNormal="70" workbookViewId="0">
      <pane ySplit="6" topLeftCell="A7" activePane="bottomLeft" state="frozen"/>
      <selection activeCell="F1" sqref="F1"/>
      <selection pane="bottomLeft" activeCell="B3" sqref="B3:Y3"/>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4.42578125" customWidth="1"/>
    <col min="8" max="8" width="15.7109375" bestFit="1"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7.85546875" style="3" bestFit="1" customWidth="1"/>
    <col min="18" max="18" width="12.5703125" style="3" bestFit="1" customWidth="1"/>
    <col min="19" max="19" width="12.5703125" style="3" customWidth="1"/>
    <col min="20" max="20" width="12" style="21" bestFit="1" customWidth="1"/>
    <col min="21" max="21" width="15.42578125" customWidth="1"/>
    <col min="22" max="22" width="11.42578125" style="14"/>
    <col min="23" max="23" width="15.28515625" style="1" customWidth="1"/>
    <col min="24" max="24" width="15.28515625" customWidth="1"/>
    <col min="25" max="25" width="24.42578125" customWidth="1"/>
  </cols>
  <sheetData>
    <row r="1" spans="2:27" x14ac:dyDescent="0.25">
      <c r="B1" s="107" t="s">
        <v>42</v>
      </c>
      <c r="C1" s="107"/>
      <c r="D1" s="107"/>
      <c r="E1" s="107"/>
      <c r="F1" s="107"/>
      <c r="G1" s="107"/>
      <c r="H1" s="107"/>
      <c r="I1" s="107"/>
      <c r="J1" s="107"/>
      <c r="K1" s="107"/>
      <c r="L1" s="107"/>
      <c r="M1" s="107"/>
      <c r="N1" s="107"/>
      <c r="O1" s="107"/>
      <c r="P1" s="107"/>
      <c r="Q1" s="107"/>
      <c r="R1" s="107"/>
      <c r="S1" s="107"/>
      <c r="T1" s="107"/>
      <c r="U1" s="107"/>
      <c r="V1" s="107"/>
      <c r="W1" s="107"/>
      <c r="X1" s="107"/>
      <c r="Y1" s="107"/>
    </row>
    <row r="2" spans="2:27" x14ac:dyDescent="0.25">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2:27" ht="23.25" x14ac:dyDescent="0.35">
      <c r="B3" s="107" t="s">
        <v>106</v>
      </c>
      <c r="C3" s="107"/>
      <c r="D3" s="107"/>
      <c r="E3" s="107"/>
      <c r="F3" s="107"/>
      <c r="G3" s="107"/>
      <c r="H3" s="107"/>
      <c r="I3" s="107"/>
      <c r="J3" s="107"/>
      <c r="K3" s="107"/>
      <c r="L3" s="107"/>
      <c r="M3" s="107"/>
      <c r="N3" s="107"/>
      <c r="O3" s="107"/>
      <c r="P3" s="107"/>
      <c r="Q3" s="107"/>
      <c r="R3" s="107"/>
      <c r="S3" s="107"/>
      <c r="T3" s="107"/>
      <c r="U3" s="107"/>
      <c r="V3" s="107"/>
      <c r="W3" s="107"/>
      <c r="X3" s="107"/>
      <c r="Y3" s="107"/>
    </row>
    <row r="4" spans="2:27" ht="15.75" thickBot="1" x14ac:dyDescent="0.3"/>
    <row r="5" spans="2:27" s="13" customFormat="1" ht="29.25" customHeight="1" x14ac:dyDescent="0.25">
      <c r="B5" s="112" t="s">
        <v>23</v>
      </c>
      <c r="C5" s="113"/>
      <c r="D5" s="113"/>
      <c r="E5" s="113"/>
      <c r="F5" s="114"/>
      <c r="G5" s="115" t="s">
        <v>29</v>
      </c>
      <c r="H5" s="116"/>
      <c r="I5" s="117"/>
      <c r="J5" s="118" t="s">
        <v>5</v>
      </c>
      <c r="K5" s="119"/>
      <c r="L5" s="119"/>
      <c r="M5" s="119"/>
      <c r="N5" s="120"/>
      <c r="O5" s="118" t="s">
        <v>30</v>
      </c>
      <c r="P5" s="119"/>
      <c r="Q5" s="119"/>
      <c r="R5" s="119"/>
      <c r="S5" s="119"/>
      <c r="T5" s="120"/>
      <c r="U5" s="108" t="s">
        <v>11</v>
      </c>
      <c r="V5" s="109"/>
      <c r="W5" s="110" t="s">
        <v>24</v>
      </c>
      <c r="X5" s="111"/>
      <c r="Y5" s="109"/>
      <c r="Z5" s="106" t="s">
        <v>107</v>
      </c>
      <c r="AA5" s="106" t="s">
        <v>108</v>
      </c>
    </row>
    <row r="6" spans="2:27" s="4" customFormat="1" ht="40.5" customHeight="1" thickBot="1" x14ac:dyDescent="0.3">
      <c r="B6" s="15" t="s">
        <v>0</v>
      </c>
      <c r="C6" s="16" t="s">
        <v>1</v>
      </c>
      <c r="D6" s="16" t="s">
        <v>2</v>
      </c>
      <c r="E6" s="16" t="s">
        <v>3</v>
      </c>
      <c r="F6" s="18" t="s">
        <v>4</v>
      </c>
      <c r="G6" s="11" t="s">
        <v>25</v>
      </c>
      <c r="H6" s="10" t="s">
        <v>26</v>
      </c>
      <c r="I6" s="12" t="s">
        <v>27</v>
      </c>
      <c r="J6" s="5" t="s">
        <v>17</v>
      </c>
      <c r="K6" s="6" t="s">
        <v>18</v>
      </c>
      <c r="L6" s="6" t="s">
        <v>19</v>
      </c>
      <c r="M6" s="6" t="s">
        <v>21</v>
      </c>
      <c r="N6" s="7" t="s">
        <v>22</v>
      </c>
      <c r="O6" s="15" t="s">
        <v>6</v>
      </c>
      <c r="P6" s="20" t="s">
        <v>7</v>
      </c>
      <c r="Q6" s="16" t="s">
        <v>8</v>
      </c>
      <c r="R6" s="20" t="s">
        <v>9</v>
      </c>
      <c r="S6" s="17" t="s">
        <v>10</v>
      </c>
      <c r="T6" s="22" t="s">
        <v>38</v>
      </c>
      <c r="U6" s="8" t="s">
        <v>12</v>
      </c>
      <c r="V6" s="9" t="s">
        <v>13</v>
      </c>
      <c r="W6" s="51" t="s">
        <v>14</v>
      </c>
      <c r="X6" s="49" t="s">
        <v>40</v>
      </c>
      <c r="Y6" s="100" t="s">
        <v>15</v>
      </c>
      <c r="Z6" s="106"/>
      <c r="AA6" s="106"/>
    </row>
    <row r="7" spans="2:27" s="14" customFormat="1" ht="123.75" customHeight="1" x14ac:dyDescent="0.25">
      <c r="B7" s="23" t="s">
        <v>41</v>
      </c>
      <c r="C7" s="24" t="s">
        <v>43</v>
      </c>
      <c r="D7" s="25" t="s">
        <v>44</v>
      </c>
      <c r="E7" s="26" t="s">
        <v>45</v>
      </c>
      <c r="F7" s="24" t="s">
        <v>46</v>
      </c>
      <c r="G7" s="27" t="s">
        <v>47</v>
      </c>
      <c r="H7" s="28" t="s">
        <v>28</v>
      </c>
      <c r="I7" s="29" t="s">
        <v>48</v>
      </c>
      <c r="J7" s="30" t="s">
        <v>49</v>
      </c>
      <c r="K7" s="31" t="s">
        <v>50</v>
      </c>
      <c r="L7" s="31" t="s">
        <v>35</v>
      </c>
      <c r="M7" s="31" t="s">
        <v>51</v>
      </c>
      <c r="N7" s="32" t="s">
        <v>52</v>
      </c>
      <c r="O7" s="33">
        <v>2120</v>
      </c>
      <c r="P7" s="98">
        <v>12004092.1</v>
      </c>
      <c r="Q7" s="53">
        <v>0</v>
      </c>
      <c r="R7" s="34">
        <v>0.5</v>
      </c>
      <c r="S7" s="35">
        <f>Q7/O7</f>
        <v>0</v>
      </c>
      <c r="T7" s="36">
        <v>44926</v>
      </c>
      <c r="U7" s="37" t="s">
        <v>53</v>
      </c>
      <c r="V7" s="47">
        <v>2120</v>
      </c>
      <c r="W7" s="52" t="s">
        <v>54</v>
      </c>
      <c r="X7" s="50" t="s">
        <v>55</v>
      </c>
      <c r="Y7" s="101" t="s">
        <v>39</v>
      </c>
      <c r="Z7" s="104" t="s">
        <v>39</v>
      </c>
      <c r="AA7" s="121" t="s">
        <v>109</v>
      </c>
    </row>
    <row r="8" spans="2:27" s="2" customFormat="1" ht="123.75" customHeight="1" x14ac:dyDescent="0.25">
      <c r="B8" s="42" t="s">
        <v>41</v>
      </c>
      <c r="C8" s="42" t="s">
        <v>43</v>
      </c>
      <c r="D8" s="42" t="s">
        <v>44</v>
      </c>
      <c r="E8" s="55" t="s">
        <v>45</v>
      </c>
      <c r="F8" s="56" t="s">
        <v>46</v>
      </c>
      <c r="G8" s="38" t="s">
        <v>56</v>
      </c>
      <c r="H8" s="39" t="s">
        <v>33</v>
      </c>
      <c r="I8" s="40" t="s">
        <v>57</v>
      </c>
      <c r="J8" s="41" t="s">
        <v>58</v>
      </c>
      <c r="K8" s="42" t="s">
        <v>59</v>
      </c>
      <c r="L8" s="39" t="s">
        <v>60</v>
      </c>
      <c r="M8" s="42" t="s">
        <v>61</v>
      </c>
      <c r="N8" s="40" t="s">
        <v>62</v>
      </c>
      <c r="O8" s="43">
        <v>2120</v>
      </c>
      <c r="P8" s="99">
        <v>12004092.1</v>
      </c>
      <c r="Q8" s="54">
        <v>0</v>
      </c>
      <c r="R8" s="44">
        <v>0</v>
      </c>
      <c r="S8" s="57">
        <f t="shared" ref="S8:S16" si="0">Q8/O8</f>
        <v>0</v>
      </c>
      <c r="T8" s="45">
        <v>44926</v>
      </c>
      <c r="U8" s="46" t="s">
        <v>53</v>
      </c>
      <c r="V8" s="48">
        <v>2120</v>
      </c>
      <c r="W8" s="58" t="s">
        <v>54</v>
      </c>
      <c r="X8" s="59" t="s">
        <v>55</v>
      </c>
      <c r="Y8" s="48" t="s">
        <v>39</v>
      </c>
      <c r="Z8" s="104" t="s">
        <v>39</v>
      </c>
      <c r="AA8" s="121" t="s">
        <v>109</v>
      </c>
    </row>
    <row r="9" spans="2:27" s="2" customFormat="1" ht="123.75" customHeight="1" x14ac:dyDescent="0.25">
      <c r="B9" s="60" t="s">
        <v>41</v>
      </c>
      <c r="C9" s="60" t="s">
        <v>43</v>
      </c>
      <c r="D9" s="60" t="s">
        <v>44</v>
      </c>
      <c r="E9" s="61" t="s">
        <v>45</v>
      </c>
      <c r="F9" s="62" t="s">
        <v>46</v>
      </c>
      <c r="G9" s="63" t="s">
        <v>32</v>
      </c>
      <c r="H9" s="64" t="s">
        <v>31</v>
      </c>
      <c r="I9" s="65" t="s">
        <v>63</v>
      </c>
      <c r="J9" s="63" t="s">
        <v>64</v>
      </c>
      <c r="K9" s="60" t="s">
        <v>65</v>
      </c>
      <c r="L9" s="64" t="s">
        <v>20</v>
      </c>
      <c r="M9" s="60" t="s">
        <v>36</v>
      </c>
      <c r="N9" s="65" t="s">
        <v>66</v>
      </c>
      <c r="O9" s="66">
        <v>938.2</v>
      </c>
      <c r="P9" s="19">
        <v>7286389</v>
      </c>
      <c r="Q9" s="67">
        <v>2.7</v>
      </c>
      <c r="R9" s="68">
        <v>0</v>
      </c>
      <c r="S9" s="57">
        <f t="shared" si="0"/>
        <v>2.8778512044340225E-3</v>
      </c>
      <c r="T9" s="70">
        <v>44926</v>
      </c>
      <c r="U9" s="71" t="s">
        <v>53</v>
      </c>
      <c r="V9" s="72">
        <v>920</v>
      </c>
      <c r="W9" s="73" t="s">
        <v>54</v>
      </c>
      <c r="X9" s="74" t="s">
        <v>55</v>
      </c>
      <c r="Y9" s="102" t="s">
        <v>67</v>
      </c>
      <c r="Z9" s="104" t="s">
        <v>39</v>
      </c>
      <c r="AA9" s="121" t="s">
        <v>109</v>
      </c>
    </row>
    <row r="10" spans="2:27" s="2" customFormat="1" ht="123.75" customHeight="1" x14ac:dyDescent="0.25">
      <c r="B10" s="81" t="s">
        <v>41</v>
      </c>
      <c r="C10" s="81" t="s">
        <v>43</v>
      </c>
      <c r="D10" s="81" t="s">
        <v>44</v>
      </c>
      <c r="E10" s="82" t="s">
        <v>45</v>
      </c>
      <c r="F10" s="83" t="s">
        <v>104</v>
      </c>
      <c r="G10" s="84" t="s">
        <v>32</v>
      </c>
      <c r="H10" s="85" t="s">
        <v>31</v>
      </c>
      <c r="I10" s="86" t="s">
        <v>63</v>
      </c>
      <c r="J10" s="84" t="s">
        <v>64</v>
      </c>
      <c r="K10" s="81" t="s">
        <v>65</v>
      </c>
      <c r="L10" s="85" t="s">
        <v>20</v>
      </c>
      <c r="M10" s="81" t="s">
        <v>36</v>
      </c>
      <c r="N10" s="86" t="s">
        <v>66</v>
      </c>
      <c r="O10" s="87">
        <v>462.15</v>
      </c>
      <c r="P10" s="88">
        <v>4286172.66</v>
      </c>
      <c r="Q10" s="89">
        <v>0</v>
      </c>
      <c r="R10" s="90">
        <v>0</v>
      </c>
      <c r="S10" s="57">
        <f t="shared" si="0"/>
        <v>0</v>
      </c>
      <c r="T10" s="91">
        <v>44926</v>
      </c>
      <c r="U10" s="92" t="s">
        <v>53</v>
      </c>
      <c r="V10" s="93">
        <v>270</v>
      </c>
      <c r="W10" s="94" t="s">
        <v>54</v>
      </c>
      <c r="X10" s="95" t="s">
        <v>55</v>
      </c>
      <c r="Y10" s="103" t="s">
        <v>67</v>
      </c>
      <c r="Z10" s="104" t="s">
        <v>39</v>
      </c>
      <c r="AA10" s="121" t="s">
        <v>109</v>
      </c>
    </row>
    <row r="11" spans="2:27" s="2" customFormat="1" ht="123.75" customHeight="1" x14ac:dyDescent="0.25">
      <c r="B11" s="60" t="s">
        <v>41</v>
      </c>
      <c r="C11" s="60" t="s">
        <v>43</v>
      </c>
      <c r="D11" s="60" t="s">
        <v>44</v>
      </c>
      <c r="E11" s="61" t="s">
        <v>45</v>
      </c>
      <c r="F11" s="62" t="s">
        <v>46</v>
      </c>
      <c r="G11" s="63" t="s">
        <v>34</v>
      </c>
      <c r="H11" s="64" t="s">
        <v>31</v>
      </c>
      <c r="I11" s="77" t="s">
        <v>68</v>
      </c>
      <c r="J11" s="75" t="s">
        <v>69</v>
      </c>
      <c r="K11" s="60" t="s">
        <v>70</v>
      </c>
      <c r="L11" s="64" t="s">
        <v>20</v>
      </c>
      <c r="M11" s="60" t="s">
        <v>37</v>
      </c>
      <c r="N11" s="65" t="s">
        <v>71</v>
      </c>
      <c r="O11" s="66">
        <v>752</v>
      </c>
      <c r="P11" s="19">
        <v>1965501</v>
      </c>
      <c r="Q11" s="67">
        <v>168</v>
      </c>
      <c r="R11" s="68">
        <v>0</v>
      </c>
      <c r="S11" s="57">
        <f t="shared" si="0"/>
        <v>0.22340425531914893</v>
      </c>
      <c r="T11" s="70">
        <v>44926</v>
      </c>
      <c r="U11" s="71" t="s">
        <v>53</v>
      </c>
      <c r="V11" s="72">
        <v>400</v>
      </c>
      <c r="W11" s="73" t="s">
        <v>54</v>
      </c>
      <c r="X11" s="60" t="s">
        <v>55</v>
      </c>
      <c r="Y11" s="102" t="s">
        <v>72</v>
      </c>
      <c r="Z11" s="104" t="s">
        <v>39</v>
      </c>
      <c r="AA11" s="121" t="s">
        <v>109</v>
      </c>
    </row>
    <row r="12" spans="2:27" s="2" customFormat="1" ht="123.75" customHeight="1" x14ac:dyDescent="0.25">
      <c r="B12" s="60" t="s">
        <v>41</v>
      </c>
      <c r="C12" s="60" t="s">
        <v>43</v>
      </c>
      <c r="D12" s="60" t="s">
        <v>44</v>
      </c>
      <c r="E12" s="61" t="s">
        <v>45</v>
      </c>
      <c r="F12" s="62" t="s">
        <v>46</v>
      </c>
      <c r="G12" s="63" t="s">
        <v>73</v>
      </c>
      <c r="H12" s="64" t="s">
        <v>33</v>
      </c>
      <c r="I12" s="65" t="s">
        <v>74</v>
      </c>
      <c r="J12" s="75" t="s">
        <v>75</v>
      </c>
      <c r="K12" s="60" t="s">
        <v>105</v>
      </c>
      <c r="L12" s="64" t="s">
        <v>20</v>
      </c>
      <c r="M12" s="60" t="s">
        <v>37</v>
      </c>
      <c r="N12" s="65" t="s">
        <v>76</v>
      </c>
      <c r="O12" s="66">
        <v>486</v>
      </c>
      <c r="P12" s="19">
        <v>1650000</v>
      </c>
      <c r="Q12" s="67">
        <v>0</v>
      </c>
      <c r="R12" s="68">
        <v>0</v>
      </c>
      <c r="S12" s="57">
        <f t="shared" si="0"/>
        <v>0</v>
      </c>
      <c r="T12" s="70">
        <v>44926</v>
      </c>
      <c r="U12" s="71" t="s">
        <v>53</v>
      </c>
      <c r="V12" s="72">
        <v>800</v>
      </c>
      <c r="W12" s="73" t="s">
        <v>54</v>
      </c>
      <c r="X12" s="60" t="s">
        <v>55</v>
      </c>
      <c r="Y12" s="102" t="s">
        <v>77</v>
      </c>
      <c r="Z12" s="104" t="s">
        <v>39</v>
      </c>
      <c r="AA12" s="121" t="s">
        <v>109</v>
      </c>
    </row>
    <row r="13" spans="2:27" s="2" customFormat="1" ht="123.75" customHeight="1" thickBot="1" x14ac:dyDescent="0.3">
      <c r="B13" s="60" t="s">
        <v>41</v>
      </c>
      <c r="C13" s="60" t="s">
        <v>43</v>
      </c>
      <c r="D13" s="60" t="s">
        <v>44</v>
      </c>
      <c r="E13" s="61" t="s">
        <v>45</v>
      </c>
      <c r="F13" s="62" t="s">
        <v>46</v>
      </c>
      <c r="G13" s="63" t="s">
        <v>78</v>
      </c>
      <c r="H13" s="64" t="s">
        <v>31</v>
      </c>
      <c r="I13" s="65" t="s">
        <v>79</v>
      </c>
      <c r="J13" s="75" t="s">
        <v>80</v>
      </c>
      <c r="K13" s="60" t="s">
        <v>81</v>
      </c>
      <c r="L13" s="64" t="s">
        <v>20</v>
      </c>
      <c r="M13" s="60" t="s">
        <v>37</v>
      </c>
      <c r="N13" s="65" t="s">
        <v>82</v>
      </c>
      <c r="O13" s="66">
        <v>19.5</v>
      </c>
      <c r="P13" s="19">
        <v>0</v>
      </c>
      <c r="Q13" s="67">
        <v>0</v>
      </c>
      <c r="R13" s="68">
        <v>0</v>
      </c>
      <c r="S13" s="57">
        <f t="shared" si="0"/>
        <v>0</v>
      </c>
      <c r="T13" s="70">
        <v>44926</v>
      </c>
      <c r="U13" s="71" t="s">
        <v>53</v>
      </c>
      <c r="V13" s="72">
        <v>90</v>
      </c>
      <c r="W13" s="73" t="s">
        <v>54</v>
      </c>
      <c r="X13" s="60" t="s">
        <v>55</v>
      </c>
      <c r="Y13" s="102" t="s">
        <v>83</v>
      </c>
      <c r="Z13" s="104" t="s">
        <v>39</v>
      </c>
      <c r="AA13" s="121" t="s">
        <v>109</v>
      </c>
    </row>
    <row r="14" spans="2:27" s="2" customFormat="1" ht="123.75" customHeight="1" thickBot="1" x14ac:dyDescent="0.3">
      <c r="B14" s="60" t="s">
        <v>41</v>
      </c>
      <c r="C14" s="60" t="s">
        <v>43</v>
      </c>
      <c r="D14" s="60" t="s">
        <v>44</v>
      </c>
      <c r="E14" s="61" t="s">
        <v>45</v>
      </c>
      <c r="F14" s="62" t="s">
        <v>16</v>
      </c>
      <c r="G14" s="78" t="s">
        <v>84</v>
      </c>
      <c r="H14" s="64" t="s">
        <v>33</v>
      </c>
      <c r="I14" s="79" t="s">
        <v>87</v>
      </c>
      <c r="J14" s="79" t="s">
        <v>88</v>
      </c>
      <c r="K14" s="79" t="s">
        <v>89</v>
      </c>
      <c r="L14" s="80" t="s">
        <v>60</v>
      </c>
      <c r="M14" s="60" t="s">
        <v>96</v>
      </c>
      <c r="N14" s="65" t="s">
        <v>99</v>
      </c>
      <c r="O14" s="66"/>
      <c r="P14" s="19"/>
      <c r="Q14" s="67"/>
      <c r="R14" s="68"/>
      <c r="S14" s="57"/>
      <c r="T14" s="70">
        <v>44926</v>
      </c>
      <c r="U14" s="71" t="s">
        <v>53</v>
      </c>
      <c r="V14" s="72"/>
      <c r="W14" s="73" t="s">
        <v>54</v>
      </c>
      <c r="X14" s="60" t="s">
        <v>102</v>
      </c>
      <c r="Y14" s="102" t="s">
        <v>39</v>
      </c>
      <c r="Z14" s="104" t="s">
        <v>39</v>
      </c>
      <c r="AA14" s="121" t="s">
        <v>109</v>
      </c>
    </row>
    <row r="15" spans="2:27" s="2" customFormat="1" ht="123.75" customHeight="1" thickBot="1" x14ac:dyDescent="0.3">
      <c r="B15" s="60" t="s">
        <v>41</v>
      </c>
      <c r="C15" s="60" t="s">
        <v>43</v>
      </c>
      <c r="D15" s="60" t="s">
        <v>44</v>
      </c>
      <c r="E15" s="61" t="s">
        <v>45</v>
      </c>
      <c r="F15" s="62" t="s">
        <v>16</v>
      </c>
      <c r="G15" s="78" t="s">
        <v>85</v>
      </c>
      <c r="H15" s="64" t="s">
        <v>31</v>
      </c>
      <c r="I15" s="79" t="s">
        <v>90</v>
      </c>
      <c r="J15" s="79" t="s">
        <v>91</v>
      </c>
      <c r="K15" s="79" t="s">
        <v>92</v>
      </c>
      <c r="L15" s="80" t="s">
        <v>20</v>
      </c>
      <c r="M15" s="60" t="s">
        <v>97</v>
      </c>
      <c r="N15" s="65" t="s">
        <v>100</v>
      </c>
      <c r="O15" s="66">
        <v>40</v>
      </c>
      <c r="P15" s="19"/>
      <c r="Q15" s="67">
        <v>12</v>
      </c>
      <c r="R15" s="68"/>
      <c r="S15" s="57">
        <f t="shared" si="0"/>
        <v>0.3</v>
      </c>
      <c r="T15" s="70">
        <v>44926</v>
      </c>
      <c r="U15" s="71" t="s">
        <v>53</v>
      </c>
      <c r="V15" s="72"/>
      <c r="W15" s="73" t="s">
        <v>54</v>
      </c>
      <c r="X15" s="60" t="s">
        <v>102</v>
      </c>
      <c r="Y15" s="102" t="s">
        <v>39</v>
      </c>
      <c r="Z15" s="104" t="s">
        <v>39</v>
      </c>
      <c r="AA15" s="121" t="s">
        <v>109</v>
      </c>
    </row>
    <row r="16" spans="2:27" s="2" customFormat="1" ht="123.75" customHeight="1" thickBot="1" x14ac:dyDescent="0.3">
      <c r="B16" s="60" t="s">
        <v>41</v>
      </c>
      <c r="C16" s="60" t="s">
        <v>43</v>
      </c>
      <c r="D16" s="60" t="s">
        <v>44</v>
      </c>
      <c r="E16" s="61" t="s">
        <v>45</v>
      </c>
      <c r="F16" s="62" t="s">
        <v>16</v>
      </c>
      <c r="G16" s="96" t="s">
        <v>86</v>
      </c>
      <c r="H16" s="64" t="s">
        <v>31</v>
      </c>
      <c r="I16" s="79" t="s">
        <v>93</v>
      </c>
      <c r="J16" s="97" t="s">
        <v>94</v>
      </c>
      <c r="K16" s="79" t="s">
        <v>95</v>
      </c>
      <c r="L16" s="79" t="s">
        <v>20</v>
      </c>
      <c r="M16" s="60" t="s">
        <v>98</v>
      </c>
      <c r="N16" s="65" t="s">
        <v>101</v>
      </c>
      <c r="O16" s="66">
        <v>26000</v>
      </c>
      <c r="P16" s="76"/>
      <c r="Q16" s="67">
        <v>15816</v>
      </c>
      <c r="R16" s="68"/>
      <c r="S16" s="57">
        <f t="shared" si="0"/>
        <v>0.60830769230769233</v>
      </c>
      <c r="T16" s="70">
        <v>44929</v>
      </c>
      <c r="U16" s="71" t="s">
        <v>53</v>
      </c>
      <c r="V16" s="72"/>
      <c r="W16" s="73" t="s">
        <v>54</v>
      </c>
      <c r="X16" s="60" t="s">
        <v>102</v>
      </c>
      <c r="Y16" s="102" t="s">
        <v>103</v>
      </c>
      <c r="Z16" s="104" t="s">
        <v>39</v>
      </c>
      <c r="AA16" s="121" t="s">
        <v>109</v>
      </c>
    </row>
    <row r="17" spans="2:27" s="2" customFormat="1" x14ac:dyDescent="0.25">
      <c r="B17" s="60"/>
      <c r="C17" s="60"/>
      <c r="D17" s="60"/>
      <c r="E17" s="61"/>
      <c r="F17" s="62"/>
      <c r="G17" s="63"/>
      <c r="H17" s="64"/>
      <c r="I17" s="65"/>
      <c r="J17" s="75"/>
      <c r="K17" s="60"/>
      <c r="L17" s="64"/>
      <c r="M17" s="60"/>
      <c r="N17" s="65"/>
      <c r="O17" s="66"/>
      <c r="P17" s="76"/>
      <c r="Q17" s="67"/>
      <c r="R17" s="68"/>
      <c r="S17" s="69"/>
      <c r="T17" s="70"/>
      <c r="U17" s="71"/>
      <c r="V17" s="72"/>
      <c r="W17" s="73"/>
      <c r="X17" s="60"/>
      <c r="Y17" s="102"/>
      <c r="Z17" s="105"/>
      <c r="AA17" s="105"/>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4" operator="between">
      <formula>0.5</formula>
      <formula>0.69</formula>
    </cfRule>
    <cfRule type="cellIs" dxfId="1" priority="5" operator="lessThan">
      <formula>0.5</formula>
    </cfRule>
    <cfRule type="cellIs" dxfId="0" priority="6"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2022-04-20T19:14:16Z</dcterms:modified>
</cp:coreProperties>
</file>